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8_{EECF6739-767F-4F22-8ED0-37FDC53FCCAA}" xr6:coauthVersionLast="36" xr6:coauthVersionMax="36" xr10:uidLastSave="{00000000-0000-0000-0000-000000000000}"/>
  <bookViews>
    <workbookView xWindow="0" yWindow="0" windowWidth="24000" windowHeight="9105" xr2:uid="{00000000-000D-0000-FFFF-FFFF00000000}"/>
    <workbookView xWindow="0" yWindow="0" windowWidth="24000" windowHeight="9105" activeTab="1" xr2:uid="{6D71C82D-58FB-4609-BCB8-5D5B25683302}"/>
  </bookViews>
  <sheets>
    <sheet name="XII" sheetId="1" r:id="rId1"/>
    <sheet name="X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8" i="1"/>
  <c r="N9" i="1"/>
  <c r="N10" i="1"/>
  <c r="N11" i="1"/>
  <c r="N12" i="1"/>
  <c r="N13" i="1"/>
  <c r="N6" i="1"/>
  <c r="K7" i="1"/>
  <c r="K8" i="1"/>
  <c r="K9" i="1"/>
  <c r="K10" i="1"/>
  <c r="K11" i="1"/>
  <c r="K12" i="1"/>
  <c r="K13" i="1"/>
  <c r="K6" i="1"/>
  <c r="N7" i="4"/>
  <c r="N8" i="4"/>
  <c r="N9" i="4"/>
  <c r="N10" i="4"/>
  <c r="N11" i="4"/>
  <c r="N12" i="4"/>
  <c r="N13" i="4"/>
  <c r="N14" i="4"/>
  <c r="N6" i="4"/>
  <c r="K7" i="4"/>
  <c r="K8" i="4"/>
  <c r="K9" i="4"/>
  <c r="K10" i="4"/>
  <c r="K11" i="4"/>
  <c r="K12" i="4"/>
  <c r="K13" i="4"/>
  <c r="I7" i="4"/>
  <c r="I8" i="4"/>
  <c r="I9" i="4"/>
  <c r="I10" i="4"/>
  <c r="I11" i="4"/>
  <c r="I12" i="4"/>
  <c r="I13" i="4"/>
  <c r="I14" i="4"/>
  <c r="K14" i="4" s="1"/>
  <c r="I6" i="4"/>
  <c r="K6" i="4" s="1"/>
  <c r="I9" i="1"/>
  <c r="I10" i="1"/>
  <c r="I11" i="1"/>
  <c r="I12" i="1"/>
  <c r="I13" i="1"/>
  <c r="I7" i="1"/>
  <c r="I8" i="1"/>
  <c r="I6" i="1"/>
</calcChain>
</file>

<file path=xl/sharedStrings.xml><?xml version="1.0" encoding="utf-8"?>
<sst xmlns="http://schemas.openxmlformats.org/spreadsheetml/2006/main" count="112" uniqueCount="55">
  <si>
    <t>KENDRIYA VIDYALAYA SANGATHAN, REGIONAL OFFICE, RANCHI</t>
  </si>
  <si>
    <t>Sl. No.</t>
  </si>
  <si>
    <t>Subject</t>
  </si>
  <si>
    <t xml:space="preserve">Name of the Teacher </t>
  </si>
  <si>
    <t>Total number of student</t>
  </si>
  <si>
    <t>Appeared</t>
  </si>
  <si>
    <t>Passed</t>
  </si>
  <si>
    <t>Compart</t>
  </si>
  <si>
    <t xml:space="preserve">Pass % </t>
  </si>
  <si>
    <t>(2023-2022)</t>
  </si>
  <si>
    <t>P.I.</t>
  </si>
  <si>
    <t>Pre Board Result of 2023</t>
  </si>
  <si>
    <t>PB-1</t>
  </si>
  <si>
    <t>PB-2</t>
  </si>
  <si>
    <t>Regular
/Contractual</t>
  </si>
  <si>
    <t>Date of joining to the Present post in Present KV</t>
  </si>
  <si>
    <t>Variation in P.I.</t>
  </si>
  <si>
    <t>Variation in Pass %</t>
  </si>
  <si>
    <t>Note: In case, where there are more than one teacher for particular subject, result of individual teacher must be given separately</t>
  </si>
  <si>
    <t>Teacher wise Result Analysis for AISSE (X) - 2023</t>
  </si>
  <si>
    <t>Teacher wise Result Analysis for AISSCE (XII) - 2023</t>
  </si>
  <si>
    <t>HINDI</t>
  </si>
  <si>
    <t>ENGLISH</t>
  </si>
  <si>
    <t>MATHS</t>
  </si>
  <si>
    <t>BIOLOGY</t>
  </si>
  <si>
    <t>PHYSICS</t>
  </si>
  <si>
    <t>CHEMISTRY</t>
  </si>
  <si>
    <t>Contractual</t>
  </si>
  <si>
    <t>Regular</t>
  </si>
  <si>
    <t>Mrs. SHIVANI KUJUR</t>
  </si>
  <si>
    <t>Mr. B.B. TIGGA</t>
  </si>
  <si>
    <t>Mr. ABHAY KANT XAXA</t>
  </si>
  <si>
    <t>Mrs. SHEELA TIGGA</t>
  </si>
  <si>
    <t>Ms. PRIYANKA KUMARI</t>
  </si>
  <si>
    <t>Mrs. VISHNU KUMAR</t>
  </si>
  <si>
    <t>02.04.2022</t>
  </si>
  <si>
    <t>01.04.2022</t>
  </si>
  <si>
    <t>01.04.2023</t>
  </si>
  <si>
    <t>15.11.2021</t>
  </si>
  <si>
    <t>11.02.2019</t>
  </si>
  <si>
    <t>SOCIAL SCIENCE</t>
  </si>
  <si>
    <t>COMPUTER SCIENCE</t>
  </si>
  <si>
    <t>Mr. JAY PRAKASH JOSHI</t>
  </si>
  <si>
    <t>16.11.2021</t>
  </si>
  <si>
    <t>PHYSICAL EDUCATION</t>
  </si>
  <si>
    <t>UTTAM TIRKEY</t>
  </si>
  <si>
    <t>MATHS (BASIC)</t>
  </si>
  <si>
    <t>MATHS (STANDARD)</t>
  </si>
  <si>
    <t>SCIENCE (BIO)</t>
  </si>
  <si>
    <t>SCIENCE (PHY)</t>
  </si>
  <si>
    <t>SCIENCE (CHE)</t>
  </si>
  <si>
    <t>Mr. R.N. BIRULY</t>
  </si>
  <si>
    <t>31.03.2015</t>
  </si>
  <si>
    <t>AI/IT</t>
  </si>
  <si>
    <t>Name of the KV : KV GUMLA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</si>
</sst>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14" sqref="P14"/>
    </sheetView>
    <sheetView workbookViewId="1">
      <selection activeCell="E21" sqref="E21"/>
    </sheetView>
  </sheetViews>
  <sheetFormatPr defaultRowHeight="15" x14ac:dyDescent="0.25"/>
  <cols>
    <col min="1" max="1" width="6.7109375" bestFit="1" customWidth="1"/>
    <col min="2" max="2" width="20.42578125" bestFit="1" customWidth="1"/>
    <col min="3" max="3" width="21.5703125" bestFit="1" customWidth="1"/>
    <col min="4" max="4" width="12" bestFit="1" customWidth="1"/>
    <col min="5" max="5" width="16" customWidth="1"/>
    <col min="6" max="6" width="9.7109375" bestFit="1" customWidth="1"/>
    <col min="7" max="7" width="7.140625" bestFit="1" customWidth="1"/>
    <col min="8" max="8" width="8.5703125" bestFit="1" customWidth="1"/>
    <col min="9" max="10" width="5" bestFit="1" customWidth="1"/>
    <col min="11" max="11" width="11.85546875" customWidth="1"/>
    <col min="12" max="13" width="5.7109375" customWidth="1"/>
    <col min="14" max="14" width="11.140625" bestFit="1" customWidth="1"/>
    <col min="15" max="15" width="8.5703125" customWidth="1"/>
    <col min="16" max="16" width="9" customWidth="1"/>
  </cols>
  <sheetData>
    <row r="1" spans="1:16" ht="15.7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5.75" x14ac:dyDescent="0.25">
      <c r="A2" s="5" t="s">
        <v>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6" t="s">
        <v>54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30.75" customHeight="1" x14ac:dyDescent="0.25">
      <c r="A4" s="10" t="s">
        <v>1</v>
      </c>
      <c r="B4" s="10" t="s">
        <v>2</v>
      </c>
      <c r="C4" s="10" t="s">
        <v>3</v>
      </c>
      <c r="D4" s="9" t="s">
        <v>14</v>
      </c>
      <c r="E4" s="7" t="s">
        <v>15</v>
      </c>
      <c r="F4" s="9" t="s">
        <v>4</v>
      </c>
      <c r="G4" s="9"/>
      <c r="H4" s="9"/>
      <c r="I4" s="9" t="s">
        <v>8</v>
      </c>
      <c r="J4" s="9"/>
      <c r="K4" s="4" t="s">
        <v>17</v>
      </c>
      <c r="L4" s="9" t="s">
        <v>10</v>
      </c>
      <c r="M4" s="9"/>
      <c r="N4" s="4" t="s">
        <v>16</v>
      </c>
      <c r="O4" s="9" t="s">
        <v>11</v>
      </c>
      <c r="P4" s="9"/>
    </row>
    <row r="5" spans="1:16" ht="24" customHeight="1" x14ac:dyDescent="0.25">
      <c r="A5" s="10"/>
      <c r="B5" s="10"/>
      <c r="C5" s="10"/>
      <c r="D5" s="10"/>
      <c r="E5" s="8"/>
      <c r="F5" s="4" t="s">
        <v>5</v>
      </c>
      <c r="G5" s="4" t="s">
        <v>6</v>
      </c>
      <c r="H5" s="4" t="s">
        <v>7</v>
      </c>
      <c r="I5" s="4">
        <v>2023</v>
      </c>
      <c r="J5" s="4">
        <v>2022</v>
      </c>
      <c r="K5" s="4" t="s">
        <v>9</v>
      </c>
      <c r="L5" s="4">
        <v>2023</v>
      </c>
      <c r="M5" s="4">
        <v>2022</v>
      </c>
      <c r="N5" s="4" t="s">
        <v>9</v>
      </c>
      <c r="O5" s="4" t="s">
        <v>12</v>
      </c>
      <c r="P5" s="4" t="s">
        <v>13</v>
      </c>
    </row>
    <row r="6" spans="1:16" x14ac:dyDescent="0.25">
      <c r="A6" s="2">
        <v>1</v>
      </c>
      <c r="B6" s="1" t="s">
        <v>21</v>
      </c>
      <c r="C6" s="1" t="s">
        <v>29</v>
      </c>
      <c r="D6" s="1" t="s">
        <v>27</v>
      </c>
      <c r="E6" s="1" t="s">
        <v>35</v>
      </c>
      <c r="F6" s="2">
        <v>9</v>
      </c>
      <c r="G6" s="2">
        <v>9</v>
      </c>
      <c r="H6" s="2">
        <v>0</v>
      </c>
      <c r="I6" s="2">
        <f>G6/F6%</f>
        <v>100</v>
      </c>
      <c r="J6" s="2">
        <v>100</v>
      </c>
      <c r="K6" s="11">
        <f>I6-J6</f>
        <v>0</v>
      </c>
      <c r="L6" s="11">
        <v>70.83</v>
      </c>
      <c r="M6" s="11">
        <v>75</v>
      </c>
      <c r="N6" s="2">
        <f>L6-M6</f>
        <v>-4.1700000000000017</v>
      </c>
      <c r="O6" s="2">
        <v>100</v>
      </c>
      <c r="P6" s="2">
        <v>100</v>
      </c>
    </row>
    <row r="7" spans="1:16" x14ac:dyDescent="0.25">
      <c r="A7" s="2">
        <v>2</v>
      </c>
      <c r="B7" s="1" t="s">
        <v>22</v>
      </c>
      <c r="C7" s="1" t="s">
        <v>30</v>
      </c>
      <c r="D7" s="1" t="s">
        <v>27</v>
      </c>
      <c r="E7" s="1" t="s">
        <v>36</v>
      </c>
      <c r="F7" s="2">
        <v>28</v>
      </c>
      <c r="G7" s="2">
        <v>28</v>
      </c>
      <c r="H7" s="2">
        <v>0</v>
      </c>
      <c r="I7" s="2">
        <f t="shared" ref="I7:I13" si="0">G7/F7%</f>
        <v>99.999999999999986</v>
      </c>
      <c r="J7" s="2">
        <v>100</v>
      </c>
      <c r="K7" s="11">
        <f t="shared" ref="K7:K13" si="1">I7-J7</f>
        <v>0</v>
      </c>
      <c r="L7" s="11">
        <v>49.55</v>
      </c>
      <c r="M7" s="11">
        <v>57.29</v>
      </c>
      <c r="N7" s="2">
        <f t="shared" ref="N7:N13" si="2">L7-M7</f>
        <v>-7.740000000000002</v>
      </c>
      <c r="O7" s="2">
        <v>100</v>
      </c>
      <c r="P7" s="2">
        <v>100</v>
      </c>
    </row>
    <row r="8" spans="1:16" x14ac:dyDescent="0.25">
      <c r="A8" s="2">
        <v>3</v>
      </c>
      <c r="B8" s="1" t="s">
        <v>23</v>
      </c>
      <c r="C8" s="1" t="s">
        <v>31</v>
      </c>
      <c r="D8" s="1" t="s">
        <v>28</v>
      </c>
      <c r="E8" s="1" t="s">
        <v>39</v>
      </c>
      <c r="F8" s="2">
        <v>10</v>
      </c>
      <c r="G8" s="2">
        <v>9</v>
      </c>
      <c r="H8" s="2">
        <v>0</v>
      </c>
      <c r="I8" s="2">
        <f t="shared" si="0"/>
        <v>90</v>
      </c>
      <c r="J8" s="2">
        <v>92.31</v>
      </c>
      <c r="K8" s="11">
        <f t="shared" si="1"/>
        <v>-2.3100000000000023</v>
      </c>
      <c r="L8" s="11">
        <v>42.5</v>
      </c>
      <c r="M8" s="11">
        <v>42.31</v>
      </c>
      <c r="N8" s="2">
        <f t="shared" si="2"/>
        <v>0.18999999999999773</v>
      </c>
      <c r="O8" s="2">
        <v>90</v>
      </c>
      <c r="P8" s="2">
        <v>100</v>
      </c>
    </row>
    <row r="9" spans="1:16" x14ac:dyDescent="0.25">
      <c r="A9" s="2">
        <v>4</v>
      </c>
      <c r="B9" s="1" t="s">
        <v>24</v>
      </c>
      <c r="C9" s="1" t="s">
        <v>32</v>
      </c>
      <c r="D9" s="1" t="s">
        <v>28</v>
      </c>
      <c r="E9" s="1" t="s">
        <v>38</v>
      </c>
      <c r="F9" s="2">
        <v>18</v>
      </c>
      <c r="G9" s="2">
        <v>18</v>
      </c>
      <c r="H9" s="2">
        <v>0</v>
      </c>
      <c r="I9" s="2">
        <f t="shared" si="0"/>
        <v>100</v>
      </c>
      <c r="J9" s="2">
        <v>92.31</v>
      </c>
      <c r="K9" s="11">
        <f t="shared" si="1"/>
        <v>7.6899999999999977</v>
      </c>
      <c r="L9" s="11">
        <v>53.47</v>
      </c>
      <c r="M9" s="11">
        <v>42.31</v>
      </c>
      <c r="N9" s="2">
        <f t="shared" si="2"/>
        <v>11.159999999999997</v>
      </c>
      <c r="O9" s="2">
        <v>88.89</v>
      </c>
      <c r="P9" s="2">
        <v>88.89</v>
      </c>
    </row>
    <row r="10" spans="1:16" x14ac:dyDescent="0.25">
      <c r="A10" s="2">
        <v>5</v>
      </c>
      <c r="B10" s="1" t="s">
        <v>25</v>
      </c>
      <c r="C10" s="1" t="s">
        <v>33</v>
      </c>
      <c r="D10" s="1" t="s">
        <v>27</v>
      </c>
      <c r="E10" s="1" t="s">
        <v>37</v>
      </c>
      <c r="F10" s="2">
        <v>28</v>
      </c>
      <c r="G10" s="2">
        <v>28</v>
      </c>
      <c r="H10" s="2">
        <v>0</v>
      </c>
      <c r="I10" s="2">
        <f t="shared" si="0"/>
        <v>99.999999999999986</v>
      </c>
      <c r="J10" s="2">
        <v>92.31</v>
      </c>
      <c r="K10" s="11">
        <f t="shared" si="1"/>
        <v>7.6899999999999835</v>
      </c>
      <c r="L10" s="11">
        <v>40.18</v>
      </c>
      <c r="M10" s="11">
        <v>42.31</v>
      </c>
      <c r="N10" s="2">
        <f t="shared" si="2"/>
        <v>-2.1300000000000026</v>
      </c>
      <c r="O10" s="2">
        <v>78.569999999999993</v>
      </c>
      <c r="P10" s="2">
        <v>85.71</v>
      </c>
    </row>
    <row r="11" spans="1:16" x14ac:dyDescent="0.25">
      <c r="A11" s="2">
        <v>6</v>
      </c>
      <c r="B11" s="1" t="s">
        <v>26</v>
      </c>
      <c r="C11" s="1" t="s">
        <v>34</v>
      </c>
      <c r="D11" s="1" t="s">
        <v>27</v>
      </c>
      <c r="E11" s="1" t="s">
        <v>37</v>
      </c>
      <c r="F11" s="2">
        <v>28</v>
      </c>
      <c r="G11" s="2">
        <v>27</v>
      </c>
      <c r="H11" s="2">
        <v>1</v>
      </c>
      <c r="I11" s="2">
        <f t="shared" si="0"/>
        <v>96.428571428571416</v>
      </c>
      <c r="J11" s="2">
        <v>92.31</v>
      </c>
      <c r="K11" s="11">
        <f t="shared" si="1"/>
        <v>4.1185714285714141</v>
      </c>
      <c r="L11" s="11">
        <v>33.93</v>
      </c>
      <c r="M11" s="11">
        <v>42.31</v>
      </c>
      <c r="N11" s="2">
        <f t="shared" si="2"/>
        <v>-8.3800000000000026</v>
      </c>
      <c r="O11" s="2">
        <v>71.430000000000007</v>
      </c>
      <c r="P11" s="2">
        <v>92.8</v>
      </c>
    </row>
    <row r="12" spans="1:16" x14ac:dyDescent="0.25">
      <c r="A12" s="2">
        <v>7</v>
      </c>
      <c r="B12" s="1" t="s">
        <v>41</v>
      </c>
      <c r="C12" s="1" t="s">
        <v>42</v>
      </c>
      <c r="D12" s="1" t="s">
        <v>28</v>
      </c>
      <c r="E12" s="1" t="s">
        <v>43</v>
      </c>
      <c r="F12" s="2">
        <v>19</v>
      </c>
      <c r="G12" s="2">
        <v>18</v>
      </c>
      <c r="H12" s="2">
        <v>0</v>
      </c>
      <c r="I12" s="2">
        <f t="shared" si="0"/>
        <v>94.73684210526315</v>
      </c>
      <c r="J12" s="2">
        <v>100</v>
      </c>
      <c r="K12" s="11">
        <f t="shared" si="1"/>
        <v>-5.2631578947368496</v>
      </c>
      <c r="L12" s="11">
        <v>29.61</v>
      </c>
      <c r="M12" s="11">
        <v>28.91</v>
      </c>
      <c r="N12" s="2">
        <f t="shared" si="2"/>
        <v>0.69999999999999929</v>
      </c>
      <c r="O12" s="2">
        <v>94.74</v>
      </c>
      <c r="P12" s="2">
        <v>100</v>
      </c>
    </row>
    <row r="13" spans="1:16" x14ac:dyDescent="0.25">
      <c r="A13" s="2">
        <v>8</v>
      </c>
      <c r="B13" s="1" t="s">
        <v>44</v>
      </c>
      <c r="C13" s="1" t="s">
        <v>45</v>
      </c>
      <c r="D13" s="1" t="s">
        <v>27</v>
      </c>
      <c r="E13" s="1" t="s">
        <v>37</v>
      </c>
      <c r="F13" s="2">
        <v>28</v>
      </c>
      <c r="G13" s="2">
        <v>28</v>
      </c>
      <c r="H13" s="2">
        <v>0</v>
      </c>
      <c r="I13" s="2">
        <f t="shared" si="0"/>
        <v>99.999999999999986</v>
      </c>
      <c r="J13" s="2">
        <v>100</v>
      </c>
      <c r="K13" s="11">
        <f t="shared" si="1"/>
        <v>0</v>
      </c>
      <c r="L13" s="11">
        <v>45.98</v>
      </c>
      <c r="M13" s="11">
        <v>51.56</v>
      </c>
      <c r="N13" s="2">
        <f t="shared" si="2"/>
        <v>-5.5800000000000054</v>
      </c>
      <c r="O13" s="2">
        <v>100</v>
      </c>
      <c r="P13" s="2">
        <v>100</v>
      </c>
    </row>
    <row r="14" spans="1:16" x14ac:dyDescent="0.25">
      <c r="A14" s="1"/>
      <c r="B14" s="1"/>
      <c r="C14" s="1"/>
      <c r="D14" s="1"/>
      <c r="E14" s="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5.75" x14ac:dyDescent="0.25">
      <c r="A15" s="3" t="s">
        <v>18</v>
      </c>
    </row>
  </sheetData>
  <mergeCells count="12">
    <mergeCell ref="A1:P1"/>
    <mergeCell ref="A2:P2"/>
    <mergeCell ref="A3:P3"/>
    <mergeCell ref="E4:E5"/>
    <mergeCell ref="F4:H4"/>
    <mergeCell ref="I4:J4"/>
    <mergeCell ref="L4:M4"/>
    <mergeCell ref="O4:P4"/>
    <mergeCell ref="D4:D5"/>
    <mergeCell ref="C4:C5"/>
    <mergeCell ref="B4:B5"/>
    <mergeCell ref="A4:A5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5E899-35EB-4A88-9C90-87E84390AB78}">
  <dimension ref="A1:P15"/>
  <sheetViews>
    <sheetView topLeftCell="B1" zoomScaleNormal="100" workbookViewId="0">
      <pane xSplit="1" ySplit="5" topLeftCell="G6" activePane="bottomRight" state="frozen"/>
      <selection activeCell="B1" sqref="B1"/>
      <selection pane="topRight" activeCell="C1" sqref="C1"/>
      <selection pane="bottomLeft" activeCell="B6" sqref="B6"/>
      <selection pane="bottomRight" activeCell="P14" sqref="P14"/>
    </sheetView>
    <sheetView tabSelected="1" workbookViewId="1">
      <selection activeCell="C21" sqref="C21"/>
    </sheetView>
  </sheetViews>
  <sheetFormatPr defaultRowHeight="15" x14ac:dyDescent="0.25"/>
  <cols>
    <col min="1" max="1" width="6.7109375" bestFit="1" customWidth="1"/>
    <col min="2" max="2" width="19.140625" bestFit="1" customWidth="1"/>
    <col min="3" max="3" width="22" bestFit="1" customWidth="1"/>
    <col min="4" max="4" width="12" bestFit="1" customWidth="1"/>
    <col min="5" max="5" width="16.7109375" customWidth="1"/>
    <col min="6" max="6" width="9.7109375" bestFit="1" customWidth="1"/>
    <col min="7" max="7" width="7.140625" bestFit="1" customWidth="1"/>
    <col min="8" max="8" width="8.5703125" bestFit="1" customWidth="1"/>
    <col min="9" max="10" width="5" bestFit="1" customWidth="1"/>
    <col min="11" max="11" width="11.85546875" customWidth="1"/>
    <col min="12" max="13" width="5.5703125" bestFit="1" customWidth="1"/>
    <col min="14" max="14" width="11.140625" bestFit="1" customWidth="1"/>
    <col min="15" max="15" width="8.5703125" customWidth="1"/>
    <col min="16" max="16" width="9" customWidth="1"/>
  </cols>
  <sheetData>
    <row r="1" spans="1:16" ht="15.75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5.75" x14ac:dyDescent="0.25">
      <c r="A2" s="5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5">
      <c r="A3" s="6" t="s">
        <v>54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30.75" customHeight="1" x14ac:dyDescent="0.25">
      <c r="A4" s="10" t="s">
        <v>1</v>
      </c>
      <c r="B4" s="10" t="s">
        <v>2</v>
      </c>
      <c r="C4" s="10" t="s">
        <v>3</v>
      </c>
      <c r="D4" s="9" t="s">
        <v>14</v>
      </c>
      <c r="E4" s="7" t="s">
        <v>15</v>
      </c>
      <c r="F4" s="9" t="s">
        <v>4</v>
      </c>
      <c r="G4" s="9"/>
      <c r="H4" s="9"/>
      <c r="I4" s="9" t="s">
        <v>8</v>
      </c>
      <c r="J4" s="9"/>
      <c r="K4" s="4" t="s">
        <v>17</v>
      </c>
      <c r="L4" s="9" t="s">
        <v>10</v>
      </c>
      <c r="M4" s="9"/>
      <c r="N4" s="4" t="s">
        <v>16</v>
      </c>
      <c r="O4" s="9" t="s">
        <v>11</v>
      </c>
      <c r="P4" s="9"/>
    </row>
    <row r="5" spans="1:16" ht="24" customHeight="1" x14ac:dyDescent="0.25">
      <c r="A5" s="10"/>
      <c r="B5" s="10"/>
      <c r="C5" s="10"/>
      <c r="D5" s="10"/>
      <c r="E5" s="8"/>
      <c r="F5" s="4" t="s">
        <v>5</v>
      </c>
      <c r="G5" s="4" t="s">
        <v>6</v>
      </c>
      <c r="H5" s="4" t="s">
        <v>7</v>
      </c>
      <c r="I5" s="4">
        <v>2023</v>
      </c>
      <c r="J5" s="4">
        <v>2022</v>
      </c>
      <c r="K5" s="4" t="s">
        <v>9</v>
      </c>
      <c r="L5" s="4">
        <v>2023</v>
      </c>
      <c r="M5" s="4">
        <v>2022</v>
      </c>
      <c r="N5" s="4" t="s">
        <v>9</v>
      </c>
      <c r="O5" s="4" t="s">
        <v>12</v>
      </c>
      <c r="P5" s="4" t="s">
        <v>13</v>
      </c>
    </row>
    <row r="6" spans="1:16" x14ac:dyDescent="0.25">
      <c r="A6" s="2">
        <v>1</v>
      </c>
      <c r="B6" s="1" t="s">
        <v>21</v>
      </c>
      <c r="C6" s="1" t="s">
        <v>29</v>
      </c>
      <c r="D6" s="1" t="s">
        <v>27</v>
      </c>
      <c r="E6" s="1" t="s">
        <v>35</v>
      </c>
      <c r="F6" s="2">
        <v>67</v>
      </c>
      <c r="G6" s="2">
        <v>67</v>
      </c>
      <c r="H6" s="2">
        <v>0</v>
      </c>
      <c r="I6" s="2">
        <f>G6/F6%</f>
        <v>100</v>
      </c>
      <c r="J6" s="2">
        <v>97.37</v>
      </c>
      <c r="K6" s="2">
        <f>I6-J6</f>
        <v>2.6299999999999955</v>
      </c>
      <c r="L6" s="11">
        <v>50.93</v>
      </c>
      <c r="M6" s="11">
        <v>43.75</v>
      </c>
      <c r="N6" s="11">
        <f>L6-M6</f>
        <v>7.18</v>
      </c>
      <c r="O6" s="2">
        <v>91.04</v>
      </c>
      <c r="P6" s="2">
        <v>100</v>
      </c>
    </row>
    <row r="7" spans="1:16" x14ac:dyDescent="0.25">
      <c r="A7" s="2">
        <v>2</v>
      </c>
      <c r="B7" s="1" t="s">
        <v>22</v>
      </c>
      <c r="C7" s="1" t="s">
        <v>30</v>
      </c>
      <c r="D7" s="1" t="s">
        <v>27</v>
      </c>
      <c r="E7" s="1" t="s">
        <v>37</v>
      </c>
      <c r="F7" s="2">
        <v>67</v>
      </c>
      <c r="G7" s="2">
        <v>67</v>
      </c>
      <c r="H7" s="2">
        <v>0</v>
      </c>
      <c r="I7" s="2">
        <f t="shared" ref="I7:I14" si="0">G7/F7%</f>
        <v>100</v>
      </c>
      <c r="J7" s="2">
        <v>100</v>
      </c>
      <c r="K7" s="2">
        <f t="shared" ref="K7:K14" si="1">I7-J7</f>
        <v>0</v>
      </c>
      <c r="L7" s="11">
        <v>44.78</v>
      </c>
      <c r="M7" s="11">
        <v>47.61</v>
      </c>
      <c r="N7" s="11">
        <f t="shared" ref="N7:N14" si="2">L7-M7</f>
        <v>-2.8299999999999983</v>
      </c>
      <c r="O7" s="2">
        <v>66.67</v>
      </c>
      <c r="P7" s="2">
        <v>95.5</v>
      </c>
    </row>
    <row r="8" spans="1:16" x14ac:dyDescent="0.25">
      <c r="A8" s="2">
        <v>3</v>
      </c>
      <c r="B8" s="1" t="s">
        <v>47</v>
      </c>
      <c r="C8" s="1" t="s">
        <v>31</v>
      </c>
      <c r="D8" s="1" t="s">
        <v>28</v>
      </c>
      <c r="E8" s="1" t="s">
        <v>39</v>
      </c>
      <c r="F8" s="2">
        <v>17</v>
      </c>
      <c r="G8" s="2">
        <v>17</v>
      </c>
      <c r="H8" s="2">
        <v>0</v>
      </c>
      <c r="I8" s="2">
        <f t="shared" si="0"/>
        <v>99.999999999999986</v>
      </c>
      <c r="J8" s="2">
        <v>94.74</v>
      </c>
      <c r="K8" s="2">
        <f t="shared" si="1"/>
        <v>5.2599999999999909</v>
      </c>
      <c r="L8" s="11">
        <v>54.41</v>
      </c>
      <c r="M8" s="11">
        <v>46.05</v>
      </c>
      <c r="N8" s="11">
        <f t="shared" si="2"/>
        <v>8.36</v>
      </c>
      <c r="O8" s="2">
        <v>100</v>
      </c>
      <c r="P8" s="2">
        <v>100</v>
      </c>
    </row>
    <row r="9" spans="1:16" x14ac:dyDescent="0.25">
      <c r="A9" s="2">
        <v>4</v>
      </c>
      <c r="B9" s="1" t="s">
        <v>46</v>
      </c>
      <c r="C9" s="1" t="s">
        <v>31</v>
      </c>
      <c r="D9" s="1" t="s">
        <v>28</v>
      </c>
      <c r="E9" s="1" t="s">
        <v>39</v>
      </c>
      <c r="F9" s="2">
        <v>50</v>
      </c>
      <c r="G9" s="2">
        <v>49</v>
      </c>
      <c r="H9" s="2">
        <v>0</v>
      </c>
      <c r="I9" s="2">
        <f t="shared" si="0"/>
        <v>98</v>
      </c>
      <c r="J9" s="2">
        <v>67.86</v>
      </c>
      <c r="K9" s="2">
        <f t="shared" si="1"/>
        <v>30.14</v>
      </c>
      <c r="L9" s="11">
        <v>58</v>
      </c>
      <c r="M9" s="11">
        <v>28.13</v>
      </c>
      <c r="N9" s="11">
        <f t="shared" si="2"/>
        <v>29.87</v>
      </c>
      <c r="O9" s="2">
        <v>61.22</v>
      </c>
      <c r="P9" s="2">
        <v>80</v>
      </c>
    </row>
    <row r="10" spans="1:16" x14ac:dyDescent="0.25">
      <c r="A10" s="2">
        <v>5</v>
      </c>
      <c r="B10" s="1" t="s">
        <v>48</v>
      </c>
      <c r="C10" s="1" t="s">
        <v>32</v>
      </c>
      <c r="D10" s="1" t="s">
        <v>28</v>
      </c>
      <c r="E10" s="1" t="s">
        <v>38</v>
      </c>
      <c r="F10" s="2">
        <v>67</v>
      </c>
      <c r="G10" s="2">
        <v>67</v>
      </c>
      <c r="H10" s="2">
        <v>0</v>
      </c>
      <c r="I10" s="2">
        <f t="shared" si="0"/>
        <v>100</v>
      </c>
      <c r="J10" s="2">
        <v>95.74</v>
      </c>
      <c r="K10" s="2">
        <f t="shared" si="1"/>
        <v>4.2600000000000051</v>
      </c>
      <c r="L10" s="11">
        <v>50.93</v>
      </c>
      <c r="M10" s="11">
        <v>38.83</v>
      </c>
      <c r="N10" s="11">
        <f t="shared" si="2"/>
        <v>12.100000000000001</v>
      </c>
      <c r="O10" s="2">
        <v>68.66</v>
      </c>
      <c r="P10" s="2">
        <v>80.5</v>
      </c>
    </row>
    <row r="11" spans="1:16" x14ac:dyDescent="0.25">
      <c r="A11" s="2">
        <v>6</v>
      </c>
      <c r="B11" s="1" t="s">
        <v>49</v>
      </c>
      <c r="C11" s="1" t="s">
        <v>33</v>
      </c>
      <c r="D11" s="1" t="s">
        <v>27</v>
      </c>
      <c r="E11" s="1" t="s">
        <v>36</v>
      </c>
      <c r="F11" s="2">
        <v>67</v>
      </c>
      <c r="G11" s="2">
        <v>67</v>
      </c>
      <c r="H11" s="2">
        <v>0</v>
      </c>
      <c r="I11" s="2">
        <f t="shared" si="0"/>
        <v>100</v>
      </c>
      <c r="J11" s="2">
        <v>95.74</v>
      </c>
      <c r="K11" s="2">
        <f t="shared" si="1"/>
        <v>4.2600000000000051</v>
      </c>
      <c r="L11" s="11">
        <v>50.93</v>
      </c>
      <c r="M11" s="11">
        <v>38.83</v>
      </c>
      <c r="N11" s="11">
        <f t="shared" si="2"/>
        <v>12.100000000000001</v>
      </c>
      <c r="O11" s="2">
        <v>68.66</v>
      </c>
      <c r="P11" s="2">
        <v>80.5</v>
      </c>
    </row>
    <row r="12" spans="1:16" x14ac:dyDescent="0.25">
      <c r="A12" s="2">
        <v>7</v>
      </c>
      <c r="B12" s="1" t="s">
        <v>50</v>
      </c>
      <c r="C12" s="1" t="s">
        <v>34</v>
      </c>
      <c r="D12" s="1" t="s">
        <v>27</v>
      </c>
      <c r="E12" s="1" t="s">
        <v>36</v>
      </c>
      <c r="F12" s="2">
        <v>67</v>
      </c>
      <c r="G12" s="2">
        <v>67</v>
      </c>
      <c r="H12" s="2">
        <v>0</v>
      </c>
      <c r="I12" s="2">
        <f t="shared" si="0"/>
        <v>100</v>
      </c>
      <c r="J12" s="2">
        <v>95.74</v>
      </c>
      <c r="K12" s="2">
        <f t="shared" si="1"/>
        <v>4.2600000000000051</v>
      </c>
      <c r="L12" s="11">
        <v>50.93</v>
      </c>
      <c r="M12" s="11">
        <v>38.83</v>
      </c>
      <c r="N12" s="11">
        <f t="shared" si="2"/>
        <v>12.100000000000001</v>
      </c>
      <c r="O12" s="2">
        <v>68.66</v>
      </c>
      <c r="P12" s="2">
        <v>80.5</v>
      </c>
    </row>
    <row r="13" spans="1:16" x14ac:dyDescent="0.25">
      <c r="A13" s="2">
        <v>8</v>
      </c>
      <c r="B13" s="1" t="s">
        <v>40</v>
      </c>
      <c r="C13" s="1" t="s">
        <v>51</v>
      </c>
      <c r="D13" s="1" t="s">
        <v>28</v>
      </c>
      <c r="E13" s="1" t="s">
        <v>52</v>
      </c>
      <c r="F13" s="2">
        <v>67</v>
      </c>
      <c r="G13" s="2">
        <v>67</v>
      </c>
      <c r="H13" s="2">
        <v>0</v>
      </c>
      <c r="I13" s="2">
        <f t="shared" si="0"/>
        <v>100</v>
      </c>
      <c r="J13" s="2">
        <v>100</v>
      </c>
      <c r="K13" s="2">
        <f t="shared" si="1"/>
        <v>0</v>
      </c>
      <c r="L13" s="11">
        <v>50.19</v>
      </c>
      <c r="M13" s="11">
        <v>49.47</v>
      </c>
      <c r="N13" s="11">
        <f t="shared" si="2"/>
        <v>0.71999999999999886</v>
      </c>
      <c r="O13" s="2">
        <v>79.099999999999994</v>
      </c>
      <c r="P13" s="2">
        <v>91</v>
      </c>
    </row>
    <row r="14" spans="1:16" x14ac:dyDescent="0.25">
      <c r="A14" s="2">
        <v>9</v>
      </c>
      <c r="B14" s="1" t="s">
        <v>53</v>
      </c>
      <c r="C14" s="1" t="s">
        <v>42</v>
      </c>
      <c r="D14" s="1" t="s">
        <v>28</v>
      </c>
      <c r="E14" s="1" t="s">
        <v>43</v>
      </c>
      <c r="F14" s="2">
        <v>67</v>
      </c>
      <c r="G14" s="2">
        <v>67</v>
      </c>
      <c r="H14" s="2">
        <v>0</v>
      </c>
      <c r="I14" s="2">
        <f t="shared" si="0"/>
        <v>100</v>
      </c>
      <c r="J14" s="2">
        <v>100</v>
      </c>
      <c r="K14" s="2">
        <f t="shared" si="1"/>
        <v>0</v>
      </c>
      <c r="L14" s="11">
        <v>24.07</v>
      </c>
      <c r="M14" s="11">
        <v>34.57</v>
      </c>
      <c r="N14" s="11">
        <f t="shared" si="2"/>
        <v>-10.5</v>
      </c>
      <c r="O14" s="2"/>
      <c r="P14" s="2"/>
    </row>
    <row r="15" spans="1:16" ht="15.75" x14ac:dyDescent="0.25">
      <c r="A15" s="3" t="s">
        <v>18</v>
      </c>
    </row>
  </sheetData>
  <mergeCells count="12">
    <mergeCell ref="L4:M4"/>
    <mergeCell ref="O4:P4"/>
    <mergeCell ref="A1:P1"/>
    <mergeCell ref="A2:P2"/>
    <mergeCell ref="A3:P3"/>
    <mergeCell ref="A4:A5"/>
    <mergeCell ref="B4:B5"/>
    <mergeCell ref="C4:C5"/>
    <mergeCell ref="D4:D5"/>
    <mergeCell ref="E4:E5"/>
    <mergeCell ref="F4:H4"/>
    <mergeCell ref="I4:J4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XII</vt:lpstr>
      <vt:lpstr>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2023-05-18T07:22:31Z</dcterms:modified>
</cp:coreProperties>
</file>